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<sst xmlns="http://schemas.openxmlformats.org/spreadsheetml/2006/main" count="109" uniqueCount="70">
  <si>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</si>
  <si>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</si>
  <si>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</si>
  <si>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</si>
  <si>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</si>
  <si>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</si>
  <si>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</si>
  <si>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</si>
  <si>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</si>
  <si>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</si>
  <si>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</si>
  <si>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</si>
  <si>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</si>
  <si>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</si>
  <si>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</si>
  <si>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</si>
  <si>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</si>
  <si>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</si>
  <si>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</si>
  <si>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</si>
  <si>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</si>
  <si>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</si>
  <si>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</si>
  <si>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</si>
  <si>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</si>
  <si>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</si>
  <si>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</si>
  <si>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</si>
  <si>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</si>
  <si>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</si>
  <si>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</si>
  <si>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</si>
  <si>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</si>
  <si>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</si>
  <si>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</si>
  <si>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</si>
  <si>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</si>
  <si>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</si>
  <si>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</si>
  <si>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</si>
  <si>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</si>
  <si>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</si>
  <si>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</si>
  <si>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</si>
  <si>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</si>
  <si>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</si>
  <si>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</si>
  <si>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</si>
  <si>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</si>
  <si>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</si>
  <si>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</si>
  <si>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</si>
  <si>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</si>
  <si>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</si>
  <si>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</si>
  <si>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</si>
  <si>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</si>
  <si>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</si>
  <si>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</si>
  <si>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</si>
  <si>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</si>
  <si>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</si>
  <si>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</si>
  <si>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</si>
  <si>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</si>
  <si>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</si>
  <si>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</si>
  <si>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</si>
  <si>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</si>
  <si>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16.03.2017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</si>
</sst>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49" t="s">
        <v>15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50" t="s">
        <v>69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Y3" s="52" t="s">
        <v>20</v>
      </c>
      <c r="Z3" s="52"/>
      <c r="AW3" s="48"/>
      <c r="AX3" s="48"/>
      <c r="BU3" s="48" t="s">
        <v>13</v>
      </c>
      <c r="BV3" s="48"/>
    </row>
    <row r="4" spans="1:74" ht="18" customHeight="1">
      <c r="A4" s="44" t="s">
        <v>1</v>
      </c>
      <c r="B4" s="44" t="s">
        <v>0</v>
      </c>
      <c r="C4" s="43" t="s">
        <v>67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39" t="s">
        <v>16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 t="s">
        <v>17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</row>
    <row r="5" spans="1:80" ht="38.25" customHeight="1">
      <c r="A5" s="44"/>
      <c r="B5" s="44"/>
      <c r="C5" s="44" t="s">
        <v>7</v>
      </c>
      <c r="D5" s="44"/>
      <c r="E5" s="44"/>
      <c r="F5" s="44" t="s">
        <v>9</v>
      </c>
      <c r="G5" s="44"/>
      <c r="H5" s="44"/>
      <c r="I5" s="44" t="s">
        <v>10</v>
      </c>
      <c r="J5" s="44"/>
      <c r="K5" s="44"/>
      <c r="L5" s="44" t="s">
        <v>11</v>
      </c>
      <c r="M5" s="44"/>
      <c r="N5" s="44"/>
      <c r="O5" s="44" t="s">
        <v>18</v>
      </c>
      <c r="P5" s="44"/>
      <c r="Q5" s="44"/>
      <c r="R5" s="44" t="s">
        <v>19</v>
      </c>
      <c r="S5" s="44"/>
      <c r="T5" s="44"/>
      <c r="U5" s="44" t="s">
        <v>12</v>
      </c>
      <c r="V5" s="44"/>
      <c r="W5" s="44"/>
      <c r="X5" s="43" t="s">
        <v>6</v>
      </c>
      <c r="Y5" s="43"/>
      <c r="Z5" s="43"/>
      <c r="AA5" s="37" t="s">
        <v>7</v>
      </c>
      <c r="AB5" s="45"/>
      <c r="AC5" s="45"/>
      <c r="AD5" s="37" t="s">
        <v>9</v>
      </c>
      <c r="AE5" s="45"/>
      <c r="AF5" s="45"/>
      <c r="AG5" s="37" t="s">
        <v>10</v>
      </c>
      <c r="AH5" s="45"/>
      <c r="AI5" s="45"/>
      <c r="AJ5" s="37" t="s">
        <v>11</v>
      </c>
      <c r="AK5" s="45"/>
      <c r="AL5" s="45"/>
      <c r="AM5" s="44" t="s">
        <v>18</v>
      </c>
      <c r="AN5" s="44"/>
      <c r="AO5" s="44"/>
      <c r="AP5" s="44" t="s">
        <v>19</v>
      </c>
      <c r="AQ5" s="44"/>
      <c r="AR5" s="44"/>
      <c r="AS5" s="44" t="s">
        <v>12</v>
      </c>
      <c r="AT5" s="44"/>
      <c r="AU5" s="44"/>
      <c r="AV5" s="43" t="s">
        <v>6</v>
      </c>
      <c r="AW5" s="43"/>
      <c r="AX5" s="43"/>
      <c r="AY5" s="41" t="s">
        <v>7</v>
      </c>
      <c r="AZ5" s="41"/>
      <c r="BA5" s="41"/>
      <c r="BB5" s="41" t="s">
        <v>9</v>
      </c>
      <c r="BC5" s="41"/>
      <c r="BD5" s="41"/>
      <c r="BE5" s="41" t="s">
        <v>10</v>
      </c>
      <c r="BF5" s="41"/>
      <c r="BG5" s="41"/>
      <c r="BH5" s="41" t="s">
        <v>11</v>
      </c>
      <c r="BI5" s="41"/>
      <c r="BJ5" s="41"/>
      <c r="BK5" s="42" t="s">
        <v>18</v>
      </c>
      <c r="BL5" s="42"/>
      <c r="BM5" s="42"/>
      <c r="BN5" s="42" t="s">
        <v>19</v>
      </c>
      <c r="BO5" s="42"/>
      <c r="BP5" s="42"/>
      <c r="BQ5" s="42" t="s">
        <v>12</v>
      </c>
      <c r="BR5" s="42"/>
      <c r="BS5" s="42"/>
      <c r="BT5" s="41" t="s">
        <v>6</v>
      </c>
      <c r="BU5" s="41"/>
      <c r="BV5" s="41"/>
      <c r="BW5" s="17"/>
      <c r="BX5" s="17"/>
      <c r="BY5" s="17"/>
      <c r="BZ5" s="17"/>
      <c r="CA5" s="17"/>
      <c r="CB5" s="17"/>
    </row>
    <row r="6" spans="1:74" ht="26.25" customHeight="1">
      <c r="A6" s="44"/>
      <c r="B6" s="44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>
        <v>7.926</v>
      </c>
      <c r="D8" s="5">
        <v>2</v>
      </c>
      <c r="E8" s="7">
        <f aca="true" t="shared" si="6" ref="E8:E63">C8+D8</f>
        <v>9.926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>
        <v>3.86</v>
      </c>
      <c r="M8" s="5">
        <v>1.5</v>
      </c>
      <c r="N8" s="7">
        <f aca="true" t="shared" si="9" ref="N8:N63">L8+M8</f>
        <v>5.359999999999999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11.786</v>
      </c>
      <c r="Y8" s="8">
        <f t="shared" si="11"/>
        <v>3.5</v>
      </c>
      <c r="Z8" s="8">
        <f aca="true" t="shared" si="12" ref="Z8:Z55">X8+Y8</f>
        <v>15.286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>
        <v>5.995</v>
      </c>
      <c r="D9" s="4"/>
      <c r="E9" s="7">
        <f t="shared" si="6"/>
        <v>5.995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5.995</v>
      </c>
      <c r="Y9" s="8">
        <f t="shared" si="11"/>
        <v>0</v>
      </c>
      <c r="Z9" s="8">
        <f t="shared" si="12"/>
        <v>5.995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>
        <v>7.713</v>
      </c>
      <c r="D10" s="4">
        <v>1.473</v>
      </c>
      <c r="E10" s="7">
        <f t="shared" si="6"/>
        <v>9.186</v>
      </c>
      <c r="F10" s="5">
        <v>8.153</v>
      </c>
      <c r="G10" s="5">
        <v>1.551</v>
      </c>
      <c r="H10" s="7">
        <f t="shared" si="7"/>
        <v>9.704</v>
      </c>
      <c r="I10" s="5"/>
      <c r="J10" s="5"/>
      <c r="K10" s="7">
        <f t="shared" si="8"/>
        <v>0</v>
      </c>
      <c r="L10" s="5">
        <v>4.399</v>
      </c>
      <c r="M10" s="5">
        <v>0.888</v>
      </c>
      <c r="N10" s="7">
        <f t="shared" si="9"/>
        <v>5.287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20.265</v>
      </c>
      <c r="Y10" s="8">
        <f t="shared" si="11"/>
        <v>3.912</v>
      </c>
      <c r="Z10" s="8">
        <f t="shared" si="12"/>
        <v>24.177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>
        <v>5.98</v>
      </c>
      <c r="D20" s="5">
        <v>1.316</v>
      </c>
      <c r="E20" s="7">
        <f t="shared" si="6"/>
        <v>7.296</v>
      </c>
      <c r="F20" s="5">
        <v>31.482</v>
      </c>
      <c r="G20" s="5">
        <v>6.926</v>
      </c>
      <c r="H20" s="7">
        <f t="shared" si="7"/>
        <v>38.408</v>
      </c>
      <c r="I20" s="5"/>
      <c r="J20" s="5"/>
      <c r="K20" s="7">
        <f t="shared" si="8"/>
        <v>0</v>
      </c>
      <c r="L20" s="5">
        <v>3.639</v>
      </c>
      <c r="M20" s="5">
        <v>0.801</v>
      </c>
      <c r="N20" s="7">
        <f t="shared" si="9"/>
        <v>4.4399999999999995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41.101000000000006</v>
      </c>
      <c r="Y20" s="8">
        <f t="shared" si="11"/>
        <v>9.043000000000001</v>
      </c>
      <c r="Z20" s="8">
        <f t="shared" si="12"/>
        <v>50.144000000000005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>
        <v>4.993</v>
      </c>
      <c r="D26" s="5">
        <v>1.099</v>
      </c>
      <c r="E26" s="7">
        <f t="shared" si="6"/>
        <v>6.0920000000000005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>
        <v>1.679</v>
      </c>
      <c r="M26" s="5">
        <v>0.369</v>
      </c>
      <c r="N26" s="7">
        <f t="shared" si="9"/>
        <v>2.048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6.672000000000001</v>
      </c>
      <c r="Y26" s="8">
        <f t="shared" si="11"/>
        <v>1.468</v>
      </c>
      <c r="Z26" s="8">
        <f t="shared" si="12"/>
        <v>8.14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>
        <v>6.528</v>
      </c>
      <c r="D27" s="4">
        <v>1.439</v>
      </c>
      <c r="E27" s="7">
        <f t="shared" si="6"/>
        <v>7.967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>
        <v>1.448</v>
      </c>
      <c r="M27" s="5">
        <v>0.325</v>
      </c>
      <c r="N27" s="7">
        <f t="shared" si="9"/>
        <v>1.773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7.975999999999999</v>
      </c>
      <c r="Y27" s="8">
        <f t="shared" si="11"/>
        <v>1.764</v>
      </c>
      <c r="Z27" s="8">
        <f t="shared" si="12"/>
        <v>9.739999999999998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>
        <v>0.053</v>
      </c>
      <c r="M29" s="5"/>
      <c r="N29" s="7">
        <f t="shared" si="9"/>
        <v>0.053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0.053</v>
      </c>
      <c r="Y29" s="8">
        <f>D29+G29+J29+M29+V29+P29+S29</f>
        <v>0</v>
      </c>
      <c r="Z29" s="8">
        <f t="shared" si="12"/>
        <v>0.053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>
        <v>16.109</v>
      </c>
      <c r="D37" s="5">
        <v>3.544</v>
      </c>
      <c r="E37" s="7">
        <f t="shared" si="6"/>
        <v>19.653000000000002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>
        <v>0.763</v>
      </c>
      <c r="M37" s="5">
        <v>0.064</v>
      </c>
      <c r="N37" s="7">
        <f t="shared" si="9"/>
        <v>0.827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>
        <v>4.5</v>
      </c>
      <c r="V37" s="5">
        <v>0.99</v>
      </c>
      <c r="W37" s="7">
        <f t="shared" si="10"/>
        <v>5.49</v>
      </c>
      <c r="X37" s="8">
        <f t="shared" si="11"/>
        <v>21.372000000000003</v>
      </c>
      <c r="Y37" s="8">
        <f t="shared" si="11"/>
        <v>4.598</v>
      </c>
      <c r="Z37" s="8">
        <f t="shared" si="12"/>
        <v>25.970000000000002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>
        <v>10.86</v>
      </c>
      <c r="D44" s="5">
        <v>2.5</v>
      </c>
      <c r="E44" s="7">
        <f t="shared" si="6"/>
        <v>13.36</v>
      </c>
      <c r="F44" s="5">
        <v>9.05</v>
      </c>
      <c r="G44" s="5">
        <v>2.8</v>
      </c>
      <c r="H44" s="7">
        <f t="shared" si="7"/>
        <v>11.850000000000001</v>
      </c>
      <c r="I44" s="5"/>
      <c r="J44" s="5"/>
      <c r="K44" s="7">
        <f t="shared" si="8"/>
        <v>0</v>
      </c>
      <c r="L44" s="5">
        <v>3.43</v>
      </c>
      <c r="M44" s="5">
        <v>0.88</v>
      </c>
      <c r="N44" s="7">
        <f t="shared" si="9"/>
        <v>4.3100000000000005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23.34</v>
      </c>
      <c r="Y44" s="8">
        <f t="shared" si="11"/>
        <v>6.18</v>
      </c>
      <c r="Z44" s="8">
        <f t="shared" si="12"/>
        <v>29.52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>
        <v>7.17</v>
      </c>
      <c r="D46" s="5">
        <v>2.42</v>
      </c>
      <c r="E46" s="7">
        <f t="shared" si="6"/>
        <v>9.59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>
        <v>2.988</v>
      </c>
      <c r="M46" s="5">
        <v>0.55</v>
      </c>
      <c r="N46" s="7">
        <f t="shared" si="9"/>
        <v>3.5380000000000003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10.158</v>
      </c>
      <c r="Y46" s="8">
        <f t="shared" si="11"/>
        <v>2.9699999999999998</v>
      </c>
      <c r="Z46" s="8">
        <f t="shared" si="12"/>
        <v>13.128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>
        <v>4.243</v>
      </c>
      <c r="D47" s="5">
        <v>0.933</v>
      </c>
      <c r="E47" s="7">
        <f t="shared" si="6"/>
        <v>5.176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>
        <v>3.821</v>
      </c>
      <c r="M47" s="5">
        <v>0.841</v>
      </c>
      <c r="N47" s="7">
        <f t="shared" si="9"/>
        <v>4.662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8.064</v>
      </c>
      <c r="Y47" s="8">
        <f t="shared" si="11"/>
        <v>1.774</v>
      </c>
      <c r="Z47" s="8">
        <f t="shared" si="12"/>
        <v>9.838000000000001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39" t="s">
        <v>2</v>
      </c>
      <c r="B49" s="40"/>
      <c r="C49" s="8">
        <f aca="true" t="shared" si="29" ref="C49:Y49">SUM(C7:C48)</f>
        <v>77.517</v>
      </c>
      <c r="D49" s="8">
        <f t="shared" si="29"/>
        <v>16.724</v>
      </c>
      <c r="E49" s="8">
        <f t="shared" si="29"/>
        <v>94.241</v>
      </c>
      <c r="F49" s="8">
        <f>SUM(F7:F48)</f>
        <v>48.685</v>
      </c>
      <c r="G49" s="8">
        <f>SUM(G7:G48)</f>
        <v>11.277000000000001</v>
      </c>
      <c r="H49" s="8">
        <f t="shared" si="29"/>
        <v>59.962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26.080000000000002</v>
      </c>
      <c r="M49" s="8">
        <f t="shared" si="29"/>
        <v>6.218</v>
      </c>
      <c r="N49" s="8">
        <f t="shared" si="29"/>
        <v>32.298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4.5</v>
      </c>
      <c r="V49" s="8">
        <f t="shared" si="29"/>
        <v>0.99</v>
      </c>
      <c r="W49" s="8">
        <f t="shared" si="29"/>
        <v>5.49</v>
      </c>
      <c r="X49" s="8">
        <f t="shared" si="29"/>
        <v>156.78199999999998</v>
      </c>
      <c r="Y49" s="8">
        <f t="shared" si="29"/>
        <v>35.209</v>
      </c>
      <c r="Z49" s="8">
        <f t="shared" si="12"/>
        <v>191.99099999999999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>
        <v>6.455</v>
      </c>
      <c r="D52" s="4">
        <v>1.42</v>
      </c>
      <c r="E52" s="7">
        <f t="shared" si="31"/>
        <v>7.875</v>
      </c>
      <c r="F52" s="5">
        <v>22.671</v>
      </c>
      <c r="G52" s="5">
        <v>4.988</v>
      </c>
      <c r="H52" s="7">
        <f>F52+G52</f>
        <v>27.659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29.125999999999998</v>
      </c>
      <c r="Y52" s="8">
        <f>D52+G52+J52+M52+V52+P52+S52</f>
        <v>6.408</v>
      </c>
      <c r="Z52" s="8">
        <f t="shared" si="12"/>
        <v>35.534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>
        <v>27.54</v>
      </c>
      <c r="D53" s="5">
        <v>9.327</v>
      </c>
      <c r="E53" s="7">
        <f t="shared" si="31"/>
        <v>36.867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27.54</v>
      </c>
      <c r="Y53" s="8">
        <f>D53+G53+J53+M53+V53+P53+S53</f>
        <v>9.327</v>
      </c>
      <c r="Z53" s="8">
        <f t="shared" si="12"/>
        <v>36.867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39" t="s">
        <v>3</v>
      </c>
      <c r="B56" s="40"/>
      <c r="C56" s="8">
        <f>SUM(C50:C55)</f>
        <v>33.995</v>
      </c>
      <c r="D56" s="8">
        <f aca="true" t="shared" si="55" ref="D56:BO56">SUM(D50:D55)</f>
        <v>10.747</v>
      </c>
      <c r="E56" s="8">
        <f t="shared" si="55"/>
        <v>44.742</v>
      </c>
      <c r="F56" s="8">
        <f>SUM(F50:F55)</f>
        <v>22.671</v>
      </c>
      <c r="G56" s="8">
        <f t="shared" si="55"/>
        <v>4.988</v>
      </c>
      <c r="H56" s="8">
        <f t="shared" si="55"/>
        <v>27.659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56.666</v>
      </c>
      <c r="Y56" s="8">
        <f t="shared" si="55"/>
        <v>15.735</v>
      </c>
      <c r="Z56" s="8">
        <f t="shared" si="55"/>
        <v>72.401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39" t="s">
        <v>5</v>
      </c>
      <c r="B61" s="40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37" t="s">
        <v>4</v>
      </c>
      <c r="B62" s="38"/>
      <c r="C62" s="5">
        <v>52.638</v>
      </c>
      <c r="D62" s="5">
        <v>11.145</v>
      </c>
      <c r="E62" s="8">
        <f t="shared" si="6"/>
        <v>63.783</v>
      </c>
      <c r="F62" s="5">
        <v>2231.05</v>
      </c>
      <c r="G62" s="5">
        <v>502.671</v>
      </c>
      <c r="H62" s="8">
        <f t="shared" si="7"/>
        <v>2733.721</v>
      </c>
      <c r="I62" s="5"/>
      <c r="J62" s="5"/>
      <c r="K62" s="8">
        <f t="shared" si="8"/>
        <v>0</v>
      </c>
      <c r="L62" s="5">
        <v>150.762</v>
      </c>
      <c r="M62" s="5">
        <v>32.692</v>
      </c>
      <c r="N62" s="8">
        <f t="shared" si="9"/>
        <v>183.454</v>
      </c>
      <c r="O62" s="5">
        <v>167.638</v>
      </c>
      <c r="P62" s="5">
        <v>37.519</v>
      </c>
      <c r="Q62" s="8">
        <f>O62+P62</f>
        <v>205.157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2602.088</v>
      </c>
      <c r="Y62" s="8">
        <f>D62+G62+J62+M62+V62+P62+S62</f>
        <v>584.027</v>
      </c>
      <c r="Z62" s="8">
        <f>X62+Y62</f>
        <v>3186.1150000000002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37" t="s">
        <v>14</v>
      </c>
      <c r="B63" s="38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39" t="s">
        <v>21</v>
      </c>
      <c r="B64" s="40"/>
      <c r="C64" s="9">
        <f>C49+C56+C61+C62+C63</f>
        <v>164.15</v>
      </c>
      <c r="D64" s="9">
        <f>D49+D56+D61+D62+D63</f>
        <v>38.616</v>
      </c>
      <c r="E64" s="9">
        <f>E49+E56+E61+E62+E63</f>
        <v>202.76600000000002</v>
      </c>
      <c r="F64" s="9">
        <f>F49+F56+F61+F62+F63</f>
        <v>2302.406</v>
      </c>
      <c r="G64" s="9">
        <f aca="true" t="shared" si="62" ref="G64:BO64">G49+G56+G61+G62+G63</f>
        <v>518.936</v>
      </c>
      <c r="H64" s="9">
        <f>H49+H56+H61+H62+H63</f>
        <v>2821.342</v>
      </c>
      <c r="I64" s="9">
        <f t="shared" si="62"/>
        <v>0</v>
      </c>
      <c r="J64" s="9">
        <f t="shared" si="62"/>
        <v>0</v>
      </c>
      <c r="K64" s="9">
        <f t="shared" si="62"/>
        <v>0</v>
      </c>
      <c r="L64" s="9">
        <f t="shared" si="62"/>
        <v>176.842</v>
      </c>
      <c r="M64" s="9">
        <f t="shared" si="62"/>
        <v>38.91</v>
      </c>
      <c r="N64" s="9">
        <f t="shared" si="62"/>
        <v>215.752</v>
      </c>
      <c r="O64" s="9">
        <f t="shared" si="62"/>
        <v>167.638</v>
      </c>
      <c r="P64" s="9">
        <f t="shared" si="62"/>
        <v>37.519</v>
      </c>
      <c r="Q64" s="9">
        <f t="shared" si="62"/>
        <v>205.157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4.5</v>
      </c>
      <c r="V64" s="9">
        <f t="shared" si="62"/>
        <v>0.99</v>
      </c>
      <c r="W64" s="9">
        <f t="shared" si="62"/>
        <v>5.49</v>
      </c>
      <c r="X64" s="9">
        <f>X49+X56+X61+X62+X63</f>
        <v>2815.536</v>
      </c>
      <c r="Y64" s="9">
        <f t="shared" si="62"/>
        <v>634.971</v>
      </c>
      <c r="Z64" s="9">
        <f>Z49+Z56+Z61+Z62+Z63</f>
        <v>3450.507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36"/>
      <c r="D66" s="36"/>
      <c r="E66" s="36"/>
      <c r="F66" s="36"/>
      <c r="G66" s="36"/>
      <c r="H66" s="36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1:Z1"/>
    <mergeCell ref="C2:Z2"/>
    <mergeCell ref="K3:V3"/>
    <mergeCell ref="Y3:Z3"/>
    <mergeCell ref="BE5:BG5"/>
    <mergeCell ref="AW3:AX3"/>
    <mergeCell ref="BU3:BV3"/>
    <mergeCell ref="BT5:BV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C66:H66"/>
    <mergeCell ref="A62:B62"/>
    <mergeCell ref="A63:B63"/>
    <mergeCell ref="A64:B6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2017-10-25T05:53:11Z</dcterms:modified>
  <cp:category/>
  <cp:version/>
  <cp:contentType/>
  <cp:contentStatus/>
</cp:coreProperties>
</file>